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<sst xmlns="http://schemas.openxmlformats.org/spreadsheetml/2006/main" count="83" uniqueCount="48">
  <si>
    <t xml:space="preserve">ID_tube</t>
  </si>
  <si>
    <t xml:space="preserve">type_induction</t>
  </si>
  <si>
    <t xml:space="preserve">species</t>
  </si>
  <si>
    <t xml:space="preserve">strain</t>
  </si>
  <si>
    <t xml:space="preserve">sampling</t>
  </si>
  <si>
    <t xml:space="preserve">extraction</t>
  </si>
  <si>
    <t xml:space="preserve">qPCR</t>
  </si>
  <si>
    <t xml:space="preserve">Cp ACE2</t>
  </si>
  <si>
    <t xml:space="preserve">Cp_mean_ACE2</t>
  </si>
  <si>
    <t xml:space="preserve">Concentration_ace2</t>
  </si>
  <si>
    <t xml:space="preserve">Concentration_mean_ace2</t>
  </si>
  <si>
    <t xml:space="preserve">Cp wsp</t>
  </si>
  <si>
    <t xml:space="preserve">Cp_mean_wsp</t>
  </si>
  <si>
    <t xml:space="preserve">Concentration_wsp</t>
  </si>
  <si>
    <t xml:space="preserve">Concentration_mean_wsp</t>
  </si>
  <si>
    <t xml:space="preserve">Cp WOPip5</t>
  </si>
  <si>
    <t xml:space="preserve">Cp_mean_WOPip5</t>
  </si>
  <si>
    <t xml:space="preserve">Concentration_WOPip5</t>
  </si>
  <si>
    <t xml:space="preserve">concentration_mean_WOPip5</t>
  </si>
  <si>
    <t xml:space="preserve">Cp gpw</t>
  </si>
  <si>
    <t xml:space="preserve">Cp_mean_gpw</t>
  </si>
  <si>
    <t xml:space="preserve">Concentration_gpw</t>
  </si>
  <si>
    <t xml:space="preserve">concentration_mean_gpw</t>
  </si>
  <si>
    <t xml:space="preserve">wsp_ace2</t>
  </si>
  <si>
    <t xml:space="preserve">WOPip5_ace2</t>
  </si>
  <si>
    <t xml:space="preserve">gpw_ace2</t>
  </si>
  <si>
    <t xml:space="preserve">gpw_wsp</t>
  </si>
  <si>
    <t xml:space="preserve">WOpip5_wsp</t>
  </si>
  <si>
    <t xml:space="preserve">slab_F1</t>
  </si>
  <si>
    <t xml:space="preserve">temp_37_1H</t>
  </si>
  <si>
    <t xml:space="preserve">culex quinquefasciatus</t>
  </si>
  <si>
    <t xml:space="preserve">SLAB</t>
  </si>
  <si>
    <t xml:space="preserve">slab_F2</t>
  </si>
  <si>
    <t xml:space="preserve">2,14E-4	</t>
  </si>
  <si>
    <t xml:space="preserve">slab_F3</t>
  </si>
  <si>
    <t xml:space="preserve">slab_F4</t>
  </si>
  <si>
    <t xml:space="preserve">slab_F5</t>
  </si>
  <si>
    <t xml:space="preserve">slab_F6</t>
  </si>
  <si>
    <t xml:space="preserve">slab_F7</t>
  </si>
  <si>
    <t xml:space="preserve">slab_F8</t>
  </si>
  <si>
    <t xml:space="preserve">slab_F9</t>
  </si>
  <si>
    <t xml:space="preserve">slab_F1_T-</t>
  </si>
  <si>
    <t xml:space="preserve">Control</t>
  </si>
  <si>
    <t xml:space="preserve">8,36E-5	</t>
  </si>
  <si>
    <t xml:space="preserve">6,32E-4	</t>
  </si>
  <si>
    <t xml:space="preserve">slab_F2_T-</t>
  </si>
  <si>
    <t xml:space="preserve">slab_F3_T-</t>
  </si>
  <si>
    <t xml:space="preserve">slab_F4_T-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</si>
</sst>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E+00"/>
    <numFmt numFmtId="166" formatCode="0.00"/>
  </numFmts>
  <fonts count="7">
    <font>
      <sz val="12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b val="true"/>
      <sz val="12"/>
      <color rgb="FF000000"/>
      <name val="Aptos Narrow"/>
      <family val="2"/>
      <charset val="1"/>
    </font>
    <font>
      <b val="true"/>
      <sz val="12"/>
      <color rgb="FF000000"/>
      <name val="Aptos Narrow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1E5F5"/>
        <bgColor rgb="FFCAEEFB"/>
      </patternFill>
    </fill>
    <fill>
      <patternFill patternType="solid">
        <fgColor rgb="FFB4E5A2"/>
        <bgColor rgb="FFC1E5F5"/>
      </patternFill>
    </fill>
    <fill>
      <patternFill patternType="solid">
        <fgColor rgb="FFFBE3D6"/>
        <bgColor rgb="FFFFFFFF"/>
      </patternFill>
    </fill>
    <fill>
      <patternFill patternType="solid">
        <fgColor rgb="FFE59EDD"/>
        <bgColor rgb="FFCC99FF"/>
      </patternFill>
    </fill>
    <fill>
      <patternFill patternType="solid">
        <fgColor rgb="FFCAEEFB"/>
        <bgColor rgb="FFC1E5F5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>
        <color rgb="FF0F9ED5"/>
      </left>
      <right style="thin">
        <color rgb="FF0F9ED5"/>
      </right>
      <top style="thin">
        <color rgb="FF0F9ED5"/>
      </top>
      <bottom style="thin">
        <color rgb="FF0F9E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9ED5"/>
      <rgbColor rgb="FFC0C0C0"/>
      <rgbColor rgb="FF808080"/>
      <rgbColor rgb="FF9999FF"/>
      <rgbColor rgb="FF993366"/>
      <rgbColor rgb="FFFBE3D6"/>
      <rgbColor rgb="FFCAEEFB"/>
      <rgbColor rgb="FF660066"/>
      <rgbColor rgb="FFFF8080"/>
      <rgbColor rgb="FF0066CC"/>
      <rgbColor rgb="FFC1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4E5A2"/>
      <rgbColor rgb="FFFFFF99"/>
      <rgbColor rgb="FF99CCFF"/>
      <rgbColor rgb="FFE59EDD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R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E11" activeCellId="0" sqref="E11"/>
    </sheetView>
  </sheetViews>
  <sheetFormatPr defaultColWidth="10.5039062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23.34"/>
    <col collapsed="false" customWidth="true" hidden="false" outlineLevel="0" max="3" min="3" style="0" width="22.5"/>
    <col collapsed="false" customWidth="true" hidden="false" outlineLevel="0" max="11" min="11" style="0" width="13"/>
    <col collapsed="false" customWidth="true" hidden="false" outlineLevel="0" max="15" min="15" style="0" width="21.34"/>
    <col collapsed="false" customWidth="true" hidden="false" outlineLevel="0" max="19" min="19" style="0" width="20.16"/>
    <col collapsed="false" customWidth="true" hidden="false" outlineLevel="0" max="23" min="23" style="0" width="19.5"/>
    <col collapsed="false" customWidth="true" hidden="false" outlineLevel="0" max="27" min="27" style="0" width="28"/>
    <col collapsed="false" customWidth="true" hidden="false" outlineLevel="0" max="28" min="28" style="0" width="14.84"/>
    <col collapsed="false" customWidth="true" hidden="false" outlineLevel="0" max="29" min="29" style="0" width="15.84"/>
    <col collapsed="false" customWidth="true" hidden="false" outlineLevel="0" max="30" min="30" style="0" width="17"/>
    <col collapsed="false" customWidth="true" hidden="false" outlineLevel="0" max="31" min="31" style="0" width="36.66"/>
    <col collapsed="false" customWidth="true" hidden="false" outlineLevel="0" max="35" min="35" style="0" width="23"/>
    <col collapsed="false" customWidth="true" hidden="false" outlineLevel="0" max="36" min="36" style="0" width="14"/>
    <col collapsed="false" customWidth="true" hidden="false" outlineLevel="0" max="37" min="37" style="0" width="12.83"/>
    <col collapsed="false" customWidth="true" hidden="false" outlineLevel="0" max="39" min="39" style="0" width="24.83"/>
    <col collapsed="false" customWidth="true" hidden="false" outlineLevel="0" max="41" min="40" style="0" width="23"/>
    <col collapsed="false" customWidth="true" hidden="false" outlineLevel="0" max="42" min="42" style="0" width="16.33"/>
    <col collapsed="false" customWidth="true" hidden="false" outlineLevel="0" max="43" min="43" style="0" width="19.16"/>
    <col collapsed="false" customWidth="true" hidden="false" outlineLevel="0" max="44" min="44" style="0" width="18.83"/>
    <col collapsed="false" customWidth="true" hidden="false" outlineLevel="0" max="1024" min="1013" style="0" width="8.36"/>
  </cols>
  <sheetData>
    <row r="1" customFormat="false" ht="28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5"/>
      <c r="J1" s="5"/>
      <c r="K1" s="6" t="s">
        <v>8</v>
      </c>
      <c r="L1" s="5" t="s">
        <v>9</v>
      </c>
      <c r="M1" s="5"/>
      <c r="N1" s="5"/>
      <c r="O1" s="7" t="s">
        <v>10</v>
      </c>
      <c r="P1" s="8" t="s">
        <v>11</v>
      </c>
      <c r="Q1" s="8"/>
      <c r="R1" s="8"/>
      <c r="S1" s="9" t="s">
        <v>12</v>
      </c>
      <c r="T1" s="9" t="s">
        <v>13</v>
      </c>
      <c r="U1" s="9"/>
      <c r="V1" s="9"/>
      <c r="W1" s="10" t="s">
        <v>14</v>
      </c>
      <c r="X1" s="11" t="s">
        <v>15</v>
      </c>
      <c r="Y1" s="11"/>
      <c r="Z1" s="11"/>
      <c r="AA1" s="12" t="s">
        <v>16</v>
      </c>
      <c r="AB1" s="12" t="s">
        <v>17</v>
      </c>
      <c r="AC1" s="12"/>
      <c r="AD1" s="12"/>
      <c r="AE1" s="12" t="s">
        <v>18</v>
      </c>
      <c r="AF1" s="13" t="s">
        <v>19</v>
      </c>
      <c r="AG1" s="13"/>
      <c r="AH1" s="13"/>
      <c r="AI1" s="14" t="s">
        <v>20</v>
      </c>
      <c r="AJ1" s="14" t="s">
        <v>21</v>
      </c>
      <c r="AK1" s="14"/>
      <c r="AL1" s="14"/>
      <c r="AM1" s="15" t="s">
        <v>22</v>
      </c>
      <c r="AN1" s="16" t="s">
        <v>23</v>
      </c>
      <c r="AO1" s="16" t="s">
        <v>24</v>
      </c>
      <c r="AP1" s="16" t="s">
        <v>25</v>
      </c>
      <c r="AQ1" s="17" t="s">
        <v>26</v>
      </c>
      <c r="AR1" s="18" t="s">
        <v>27</v>
      </c>
    </row>
    <row r="2" customFormat="false" ht="15" hidden="false" customHeight="false" outlineLevel="0" collapsed="false">
      <c r="A2" s="0" t="s">
        <v>28</v>
      </c>
      <c r="B2" s="0" t="s">
        <v>29</v>
      </c>
      <c r="C2" s="0" t="s">
        <v>30</v>
      </c>
      <c r="D2" s="0" t="s">
        <v>31</v>
      </c>
      <c r="E2" s="0" t="n">
        <v>20260107</v>
      </c>
      <c r="F2" s="0" t="n">
        <v>20260107</v>
      </c>
      <c r="G2" s="0" t="n">
        <v>20260108</v>
      </c>
      <c r="H2" s="0" t="n">
        <v>19.16</v>
      </c>
      <c r="I2" s="0" t="n">
        <v>18.97</v>
      </c>
      <c r="J2" s="0" t="n">
        <v>19.03</v>
      </c>
      <c r="K2" s="19" t="n">
        <f aca="false">AVERAGE(H2,I2,J2)</f>
        <v>19.0533333333333</v>
      </c>
      <c r="L2" s="20" t="n">
        <v>1.88E-005</v>
      </c>
      <c r="M2" s="20" t="n">
        <v>2.16E-005</v>
      </c>
      <c r="N2" s="20" t="n">
        <v>2.07E-005</v>
      </c>
      <c r="O2" s="20" t="n">
        <f aca="false">AVERAGE(L2,M2,N2)</f>
        <v>2.03666666666667E-005</v>
      </c>
      <c r="P2" s="0" t="n">
        <v>17.84</v>
      </c>
      <c r="Q2" s="0" t="n">
        <v>17.59</v>
      </c>
      <c r="R2" s="0" t="n">
        <v>17.55</v>
      </c>
      <c r="S2" s="0" t="n">
        <f aca="false">AVERAGE(P2,Q2,R2)</f>
        <v>17.66</v>
      </c>
      <c r="T2" s="20" t="n">
        <v>3.92E-005</v>
      </c>
      <c r="U2" s="20" t="n">
        <v>4.78E-005</v>
      </c>
      <c r="V2" s="20" t="n">
        <v>4.92E-005</v>
      </c>
      <c r="W2" s="20" t="n">
        <f aca="false">AVERAGE(T2,U2,V2)</f>
        <v>4.54E-005</v>
      </c>
      <c r="X2" s="0" t="n">
        <v>15.5</v>
      </c>
      <c r="Y2" s="0" t="n">
        <v>15.38</v>
      </c>
      <c r="Z2" s="0" t="n">
        <v>15.43</v>
      </c>
      <c r="AA2" s="0" t="n">
        <f aca="false">AVERAGE(X2,Y2,Z2)</f>
        <v>15.4366666666667</v>
      </c>
      <c r="AB2" s="20" t="n">
        <v>0.000308</v>
      </c>
      <c r="AC2" s="20" t="n">
        <v>0.000338</v>
      </c>
      <c r="AD2" s="20" t="n">
        <v>0.000325</v>
      </c>
      <c r="AE2" s="20" t="n">
        <f aca="false">AVERAGE(AB2,AC2,AD2)</f>
        <v>0.000323666666666667</v>
      </c>
      <c r="AF2" s="0" t="n">
        <v>15.79</v>
      </c>
      <c r="AG2" s="0" t="n">
        <v>15.58</v>
      </c>
      <c r="AH2" s="0" t="n">
        <v>15.56</v>
      </c>
      <c r="AI2" s="0" t="n">
        <f aca="false">AVERAGE(AF2,AG2,AH2)</f>
        <v>15.6433333333333</v>
      </c>
      <c r="AJ2" s="20" t="n">
        <v>0.000271</v>
      </c>
      <c r="AK2" s="20" t="n">
        <v>0.000316</v>
      </c>
      <c r="AL2" s="20" t="n">
        <v>0.000322</v>
      </c>
      <c r="AM2" s="20" t="n">
        <f aca="false">AVERAGE(AJ2,AK2,AL2)</f>
        <v>0.000303</v>
      </c>
      <c r="AN2" s="19" t="n">
        <f aca="false">W2/O2</f>
        <v>2.2291325695581</v>
      </c>
      <c r="AO2" s="19" t="n">
        <f aca="false">AE2/O2</f>
        <v>15.8919803600655</v>
      </c>
      <c r="AP2" s="19" t="n">
        <f aca="false">AM2/O2</f>
        <v>14.8772504091653</v>
      </c>
      <c r="AQ2" s="19" t="n">
        <f aca="false">AM2/W2</f>
        <v>6.67400881057269</v>
      </c>
      <c r="AR2" s="19" t="n">
        <f aca="false">AE2/W2</f>
        <v>7.12922173274596</v>
      </c>
    </row>
    <row r="3" customFormat="false" ht="15" hidden="false" customHeight="false" outlineLevel="0" collapsed="false">
      <c r="A3" s="0" t="s">
        <v>32</v>
      </c>
      <c r="B3" s="0" t="s">
        <v>29</v>
      </c>
      <c r="C3" s="0" t="s">
        <v>30</v>
      </c>
      <c r="D3" s="0" t="s">
        <v>31</v>
      </c>
      <c r="E3" s="0" t="n">
        <v>20260107</v>
      </c>
      <c r="F3" s="0" t="n">
        <v>20260107</v>
      </c>
      <c r="G3" s="0" t="n">
        <v>20260108</v>
      </c>
      <c r="H3" s="0" t="n">
        <v>18.55</v>
      </c>
      <c r="I3" s="0" t="n">
        <v>18.37</v>
      </c>
      <c r="J3" s="0" t="n">
        <v>18.36</v>
      </c>
      <c r="K3" s="19" t="n">
        <f aca="false">AVERAGE(H3,I3,J3)</f>
        <v>18.4266666666667</v>
      </c>
      <c r="L3" s="20" t="n">
        <v>2.94E-005</v>
      </c>
      <c r="M3" s="20" t="n">
        <v>3.37E-005</v>
      </c>
      <c r="N3" s="20" t="n">
        <v>3.38E-005</v>
      </c>
      <c r="O3" s="20" t="n">
        <f aca="false">AVERAGE(L3,M3,N3)</f>
        <v>3.23E-005</v>
      </c>
      <c r="P3" s="0" t="n">
        <v>18.13</v>
      </c>
      <c r="Q3" s="0" t="n">
        <v>18.19</v>
      </c>
      <c r="R3" s="0" t="n">
        <v>18.16</v>
      </c>
      <c r="S3" s="0" t="n">
        <f aca="false">AVERAGE(P3,Q3,R3)</f>
        <v>18.16</v>
      </c>
      <c r="T3" s="20" t="n">
        <v>3.13E-005</v>
      </c>
      <c r="U3" s="20" t="n">
        <v>3E-005</v>
      </c>
      <c r="V3" s="20" t="n">
        <v>3.06E-005</v>
      </c>
      <c r="W3" s="20" t="n">
        <f aca="false">AVERAGE(T3,U3,V3)</f>
        <v>3.06333333333333E-005</v>
      </c>
      <c r="X3" s="0" t="n">
        <v>15.83</v>
      </c>
      <c r="Y3" s="0" t="n">
        <v>15.98</v>
      </c>
      <c r="Z3" s="0" t="n">
        <v>15.86</v>
      </c>
      <c r="AA3" s="0" t="n">
        <f aca="false">AVERAGE(X3,Y3,Z3)</f>
        <v>15.89</v>
      </c>
      <c r="AB3" s="20" t="n">
        <v>0.00024</v>
      </c>
      <c r="AC3" s="0" t="s">
        <v>33</v>
      </c>
      <c r="AD3" s="20" t="n">
        <v>0.000234</v>
      </c>
      <c r="AE3" s="20" t="n">
        <f aca="false">AVERAGE(AB3,AC3,AD3)</f>
        <v>0.000237</v>
      </c>
      <c r="AF3" s="0" t="n">
        <v>16.19</v>
      </c>
      <c r="AG3" s="0" t="n">
        <v>16.33</v>
      </c>
      <c r="AH3" s="0" t="n">
        <v>16.14</v>
      </c>
      <c r="AI3" s="0" t="n">
        <f aca="false">AVERAGE(AF3,AG3,AH3)</f>
        <v>16.22</v>
      </c>
      <c r="AJ3" s="20" t="n">
        <v>0.0002</v>
      </c>
      <c r="AK3" s="20" t="n">
        <v>0.00018</v>
      </c>
      <c r="AL3" s="20" t="n">
        <v>0.000207</v>
      </c>
      <c r="AM3" s="20" t="n">
        <f aca="false">AVERAGE(AJ3,AK3,AL3)</f>
        <v>0.000195666666666667</v>
      </c>
      <c r="AN3" s="19" t="n">
        <f aca="false">W3/O3</f>
        <v>0.948400412796698</v>
      </c>
      <c r="AO3" s="19" t="n">
        <f aca="false">AE3/O3</f>
        <v>7.3374613003096</v>
      </c>
      <c r="AP3" s="19" t="n">
        <f aca="false">AM3/O3</f>
        <v>6.0577915376677</v>
      </c>
      <c r="AQ3" s="19" t="n">
        <f aca="false">AM3/W3</f>
        <v>6.38737758433079</v>
      </c>
      <c r="AR3" s="19" t="n">
        <f aca="false">AE3/W3</f>
        <v>7.73667029379761</v>
      </c>
    </row>
    <row r="4" customFormat="false" ht="15" hidden="false" customHeight="false" outlineLevel="0" collapsed="false">
      <c r="A4" s="0" t="s">
        <v>34</v>
      </c>
      <c r="B4" s="0" t="s">
        <v>29</v>
      </c>
      <c r="C4" s="0" t="s">
        <v>30</v>
      </c>
      <c r="D4" s="0" t="s">
        <v>31</v>
      </c>
      <c r="E4" s="0" t="n">
        <v>20260107</v>
      </c>
      <c r="F4" s="0" t="n">
        <v>20260107</v>
      </c>
      <c r="G4" s="0" t="n">
        <v>20260108</v>
      </c>
      <c r="H4" s="0" t="n">
        <v>18.49</v>
      </c>
      <c r="I4" s="0" t="n">
        <v>18.97</v>
      </c>
      <c r="J4" s="0" t="n">
        <v>18.69</v>
      </c>
      <c r="K4" s="19" t="n">
        <f aca="false">AVERAGE(H4,I4,J4)</f>
        <v>18.7166666666667</v>
      </c>
      <c r="L4" s="20" t="n">
        <v>3.08E-005</v>
      </c>
      <c r="M4" s="20" t="n">
        <v>2.17E-005</v>
      </c>
      <c r="N4" s="20" t="n">
        <v>2.67E-005</v>
      </c>
      <c r="O4" s="20" t="n">
        <f aca="false">AVERAGE(L4,M4,N4)</f>
        <v>2.64E-005</v>
      </c>
      <c r="P4" s="0" t="n">
        <v>16.55</v>
      </c>
      <c r="Q4" s="0" t="n">
        <v>16.38</v>
      </c>
      <c r="R4" s="0" t="n">
        <v>16.26</v>
      </c>
      <c r="S4" s="0" t="n">
        <f aca="false">AVERAGE(P4,Q4,R4)</f>
        <v>16.3966666666667</v>
      </c>
      <c r="T4" s="20" t="n">
        <v>0.000107</v>
      </c>
      <c r="U4" s="20" t="n">
        <v>0.000122</v>
      </c>
      <c r="V4" s="20" t="n">
        <v>0.000134</v>
      </c>
      <c r="W4" s="20" t="n">
        <f aca="false">AVERAGE(T4,U4,V4)</f>
        <v>0.000121</v>
      </c>
      <c r="X4" s="0" t="n">
        <v>14.21</v>
      </c>
      <c r="Y4" s="0" t="n">
        <v>14.07</v>
      </c>
      <c r="Z4" s="0" t="n">
        <v>14.09</v>
      </c>
      <c r="AA4" s="0" t="n">
        <f aca="false">AVERAGE(X4,Y4,Z4)</f>
        <v>14.1233333333333</v>
      </c>
      <c r="AB4" s="20" t="n">
        <v>0.000812</v>
      </c>
      <c r="AC4" s="20" t="n">
        <v>0.000903</v>
      </c>
      <c r="AD4" s="20" t="n">
        <v>0.000888</v>
      </c>
      <c r="AE4" s="20" t="n">
        <f aca="false">AVERAGE(AB4,AC4,AD4)</f>
        <v>0.000867666666666667</v>
      </c>
      <c r="AF4" s="0" t="n">
        <v>14.39</v>
      </c>
      <c r="AG4" s="0" t="n">
        <v>14.41</v>
      </c>
      <c r="AH4" s="0" t="n">
        <v>14.35</v>
      </c>
      <c r="AI4" s="0" t="n">
        <f aca="false">AVERAGE(AF4,AG4,AH4)</f>
        <v>14.3833333333333</v>
      </c>
      <c r="AJ4" s="20" t="n">
        <v>0.00078</v>
      </c>
      <c r="AK4" s="20" t="n">
        <v>0.000769</v>
      </c>
      <c r="AL4" s="20" t="n">
        <v>0.000805</v>
      </c>
      <c r="AM4" s="20" t="n">
        <f aca="false">AVERAGE(AJ4,AK4,AL4)</f>
        <v>0.000784666666666667</v>
      </c>
      <c r="AN4" s="19" t="n">
        <f aca="false">W4/O4</f>
        <v>4.58333333333333</v>
      </c>
      <c r="AO4" s="19" t="n">
        <f aca="false">AE4/O4</f>
        <v>32.8661616161616</v>
      </c>
      <c r="AP4" s="19" t="n">
        <f aca="false">AM4/O4</f>
        <v>29.7222222222222</v>
      </c>
      <c r="AQ4" s="19" t="n">
        <f aca="false">AM4/W4</f>
        <v>6.48484848484848</v>
      </c>
      <c r="AR4" s="19" t="n">
        <f aca="false">AE4/W4</f>
        <v>7.17079889807163</v>
      </c>
    </row>
    <row r="5" customFormat="false" ht="15" hidden="false" customHeight="false" outlineLevel="0" collapsed="false">
      <c r="A5" s="0" t="s">
        <v>35</v>
      </c>
      <c r="B5" s="0" t="s">
        <v>29</v>
      </c>
      <c r="C5" s="0" t="s">
        <v>30</v>
      </c>
      <c r="D5" s="0" t="s">
        <v>31</v>
      </c>
      <c r="E5" s="0" t="n">
        <v>20260107</v>
      </c>
      <c r="F5" s="0" t="n">
        <v>20260107</v>
      </c>
      <c r="G5" s="0" t="n">
        <v>20260108</v>
      </c>
      <c r="H5" s="0" t="n">
        <v>18.4</v>
      </c>
      <c r="I5" s="0" t="n">
        <v>18.61</v>
      </c>
      <c r="J5" s="0" t="n">
        <v>18.64</v>
      </c>
      <c r="K5" s="19" t="n">
        <f aca="false">AVERAGE(H5,I5,J5)</f>
        <v>18.55</v>
      </c>
      <c r="L5" s="20" t="n">
        <v>3.3E-005</v>
      </c>
      <c r="M5" s="20" t="n">
        <v>2.82E-005</v>
      </c>
      <c r="N5" s="20" t="n">
        <v>2.75E-005</v>
      </c>
      <c r="O5" s="20" t="n">
        <f aca="false">AVERAGE(L5,M5,N5)</f>
        <v>2.95666666666667E-005</v>
      </c>
      <c r="P5" s="0" t="n">
        <v>17.89</v>
      </c>
      <c r="Q5" s="0" t="n">
        <v>17.91</v>
      </c>
      <c r="R5" s="0" t="n">
        <v>17.95</v>
      </c>
      <c r="S5" s="0" t="n">
        <f aca="false">AVERAGE(P5,Q5,R5)</f>
        <v>17.9166666666667</v>
      </c>
      <c r="T5" s="20" t="n">
        <v>3.78E-005</v>
      </c>
      <c r="U5" s="20" t="n">
        <v>3.72E-005</v>
      </c>
      <c r="V5" s="20" t="n">
        <v>3.61E-005</v>
      </c>
      <c r="W5" s="20" t="n">
        <f aca="false">AVERAGE(T5,U5,V5)</f>
        <v>3.70333333333333E-005</v>
      </c>
      <c r="X5" s="0" t="n">
        <v>15.79</v>
      </c>
      <c r="Y5" s="0" t="n">
        <v>15.65</v>
      </c>
      <c r="Z5" s="0" t="n">
        <v>15.81</v>
      </c>
      <c r="AA5" s="0" t="n">
        <f aca="false">AVERAGE(X5,Y5,Z5)</f>
        <v>15.75</v>
      </c>
      <c r="AB5" s="20" t="n">
        <v>0.000248</v>
      </c>
      <c r="AC5" s="20" t="n">
        <v>0.000275</v>
      </c>
      <c r="AD5" s="20" t="n">
        <v>0.000243</v>
      </c>
      <c r="AE5" s="20" t="n">
        <f aca="false">AVERAGE(AB5,AC5,AD5)</f>
        <v>0.000255333333333333</v>
      </c>
      <c r="AF5" s="0" t="n">
        <v>15.71</v>
      </c>
      <c r="AG5" s="0" t="n">
        <v>15.85</v>
      </c>
      <c r="AH5" s="0" t="n">
        <v>15.73</v>
      </c>
      <c r="AI5" s="0" t="n">
        <f aca="false">AVERAGE(AF5,AG5,AH5)</f>
        <v>15.7633333333333</v>
      </c>
      <c r="AJ5" s="20" t="n">
        <v>0.000288</v>
      </c>
      <c r="AK5" s="20" t="n">
        <v>0.000258</v>
      </c>
      <c r="AL5" s="20" t="n">
        <v>0.000282</v>
      </c>
      <c r="AM5" s="20" t="n">
        <f aca="false">AVERAGE(AJ5,AK5,AL5)</f>
        <v>0.000276</v>
      </c>
      <c r="AN5" s="19" t="n">
        <f aca="false">W5/O5</f>
        <v>1.25253664036077</v>
      </c>
      <c r="AO5" s="19" t="n">
        <f aca="false">AE5/O5</f>
        <v>8.6358511837655</v>
      </c>
      <c r="AP5" s="19" t="n">
        <f aca="false">AM5/O5</f>
        <v>9.33483652762119</v>
      </c>
      <c r="AQ5" s="19" t="n">
        <f aca="false">AM5/W5</f>
        <v>7.45274527452745</v>
      </c>
      <c r="AR5" s="19" t="n">
        <f aca="false">AE5/W5</f>
        <v>6.8946894689469</v>
      </c>
    </row>
    <row r="6" customFormat="false" ht="15" hidden="false" customHeight="false" outlineLevel="0" collapsed="false">
      <c r="A6" s="0" t="s">
        <v>36</v>
      </c>
      <c r="B6" s="0" t="s">
        <v>29</v>
      </c>
      <c r="C6" s="0" t="s">
        <v>30</v>
      </c>
      <c r="D6" s="0" t="s">
        <v>31</v>
      </c>
      <c r="E6" s="0" t="n">
        <v>20260107</v>
      </c>
      <c r="F6" s="0" t="n">
        <v>20260107</v>
      </c>
      <c r="G6" s="0" t="n">
        <v>20260108</v>
      </c>
      <c r="H6" s="0" t="n">
        <v>19.58</v>
      </c>
      <c r="I6" s="0" t="n">
        <v>19.6</v>
      </c>
      <c r="J6" s="0" t="n">
        <v>19.55</v>
      </c>
      <c r="K6" s="19" t="n">
        <f aca="false">AVERAGE(H6,I6,J6)</f>
        <v>19.5766666666667</v>
      </c>
      <c r="L6" s="20" t="n">
        <v>1.38E-005</v>
      </c>
      <c r="M6" s="20" t="n">
        <v>1.36E-005</v>
      </c>
      <c r="N6" s="20" t="n">
        <v>1.41E-005</v>
      </c>
      <c r="O6" s="20" t="n">
        <f aca="false">AVERAGE(L6,M6,N6)</f>
        <v>1.38333333333333E-005</v>
      </c>
      <c r="P6" s="0" t="n">
        <v>18.52</v>
      </c>
      <c r="Q6" s="0" t="n">
        <v>18.5</v>
      </c>
      <c r="R6" s="0" t="n">
        <v>18.25</v>
      </c>
      <c r="S6" s="0" t="n">
        <f aca="false">AVERAGE(P6,Q6,R6)</f>
        <v>18.4233333333333</v>
      </c>
      <c r="T6" s="20" t="n">
        <v>2.33E-005</v>
      </c>
      <c r="U6" s="20" t="n">
        <v>2.35E-005</v>
      </c>
      <c r="V6" s="20" t="n">
        <v>2.86E-005</v>
      </c>
      <c r="W6" s="20" t="n">
        <f aca="false">AVERAGE(T6,U6,V6)</f>
        <v>2.51333333333333E-005</v>
      </c>
      <c r="X6" s="0" t="n">
        <v>16.24</v>
      </c>
      <c r="Y6" s="0" t="n">
        <v>15.95</v>
      </c>
      <c r="Z6" s="0" t="n">
        <v>16.02</v>
      </c>
      <c r="AA6" s="0" t="n">
        <f aca="false">AVERAGE(X6,Y6,Z6)</f>
        <v>16.07</v>
      </c>
      <c r="AB6" s="20" t="n">
        <v>0.000176</v>
      </c>
      <c r="AC6" s="20" t="n">
        <v>0.000219</v>
      </c>
      <c r="AD6" s="20" t="n">
        <v>0.000208</v>
      </c>
      <c r="AE6" s="20" t="n">
        <f aca="false">AVERAGE(AB6,AC6,AD6)</f>
        <v>0.000201</v>
      </c>
      <c r="AF6" s="0" t="n">
        <v>16.34</v>
      </c>
      <c r="AG6" s="0" t="n">
        <v>16.4</v>
      </c>
      <c r="AH6" s="0" t="n">
        <v>16.21</v>
      </c>
      <c r="AI6" s="0" t="n">
        <f aca="false">AVERAGE(AF6,AG6,AH6)</f>
        <v>16.3166666666667</v>
      </c>
      <c r="AJ6" s="20" t="n">
        <v>0.000179</v>
      </c>
      <c r="AK6" s="20" t="n">
        <v>0.000171</v>
      </c>
      <c r="AL6" s="20" t="n">
        <v>0.000197</v>
      </c>
      <c r="AM6" s="20" t="n">
        <f aca="false">AVERAGE(AJ6,AK6,AL6)</f>
        <v>0.000182333333333333</v>
      </c>
      <c r="AN6" s="19" t="n">
        <f aca="false">W6/O6</f>
        <v>1.81686746987952</v>
      </c>
      <c r="AO6" s="19" t="n">
        <f aca="false">AE6/O6</f>
        <v>14.5301204819277</v>
      </c>
      <c r="AP6" s="19" t="n">
        <f aca="false">AM6/O6</f>
        <v>13.1807228915663</v>
      </c>
      <c r="AQ6" s="19" t="n">
        <f aca="false">AM6/W6</f>
        <v>7.25464190981432</v>
      </c>
      <c r="AR6" s="19" t="n">
        <f aca="false">AE6/W6</f>
        <v>7.9973474801061</v>
      </c>
    </row>
    <row r="7" customFormat="false" ht="15" hidden="false" customHeight="false" outlineLevel="0" collapsed="false">
      <c r="A7" s="0" t="s">
        <v>37</v>
      </c>
      <c r="B7" s="0" t="s">
        <v>29</v>
      </c>
      <c r="C7" s="0" t="s">
        <v>30</v>
      </c>
      <c r="D7" s="0" t="s">
        <v>31</v>
      </c>
      <c r="E7" s="0" t="n">
        <v>20260107</v>
      </c>
      <c r="F7" s="0" t="n">
        <v>20260107</v>
      </c>
      <c r="G7" s="0" t="n">
        <v>20260108</v>
      </c>
      <c r="H7" s="0" t="n">
        <v>18.46</v>
      </c>
      <c r="I7" s="0" t="n">
        <v>18.47</v>
      </c>
      <c r="J7" s="0" t="n">
        <v>18.72</v>
      </c>
      <c r="K7" s="19" t="n">
        <f aca="false">AVERAGE(H7,I7,J7)</f>
        <v>18.55</v>
      </c>
      <c r="L7" s="20" t="n">
        <v>3.15E-005</v>
      </c>
      <c r="M7" s="20" t="n">
        <v>3.13E-005</v>
      </c>
      <c r="N7" s="20" t="n">
        <v>2.61E-005</v>
      </c>
      <c r="O7" s="20" t="n">
        <f aca="false">AVERAGE(L7,M7,N7)</f>
        <v>2.96333333333333E-005</v>
      </c>
      <c r="P7" s="0" t="n">
        <v>17.06</v>
      </c>
      <c r="Q7" s="0" t="n">
        <v>17.02</v>
      </c>
      <c r="R7" s="0" t="n">
        <v>17.19</v>
      </c>
      <c r="S7" s="0" t="n">
        <f aca="false">AVERAGE(P7,Q7,R7)</f>
        <v>17.09</v>
      </c>
      <c r="T7" s="20" t="n">
        <v>7.21E-005</v>
      </c>
      <c r="U7" s="20" t="n">
        <v>7.44E-005</v>
      </c>
      <c r="V7" s="20" t="n">
        <v>6.51E-005</v>
      </c>
      <c r="W7" s="20" t="n">
        <f aca="false">AVERAGE(T7,U7,V7)</f>
        <v>7.05333333333333E-005</v>
      </c>
      <c r="X7" s="0" t="n">
        <v>14.82</v>
      </c>
      <c r="Y7" s="0" t="n">
        <v>14.65</v>
      </c>
      <c r="Z7" s="0" t="n">
        <v>14.86</v>
      </c>
      <c r="AA7" s="0" t="n">
        <f aca="false">AVERAGE(X7,Y7,Z7)</f>
        <v>14.7766666666667</v>
      </c>
      <c r="AB7" s="20" t="n">
        <v>0.000513</v>
      </c>
      <c r="AC7" s="20" t="n">
        <v>0.000585</v>
      </c>
      <c r="AD7" s="20" t="n">
        <v>0.000496</v>
      </c>
      <c r="AE7" s="20" t="n">
        <f aca="false">AVERAGE(AB7,AC7,AD7)</f>
        <v>0.000531333333333333</v>
      </c>
      <c r="AF7" s="0" t="n">
        <v>15.06</v>
      </c>
      <c r="AG7" s="0" t="n">
        <v>15.03</v>
      </c>
      <c r="AH7" s="0" t="n">
        <v>14.92</v>
      </c>
      <c r="AI7" s="0" t="n">
        <f aca="false">AVERAGE(AF7,AG7,AH7)</f>
        <v>15.0033333333333</v>
      </c>
      <c r="AJ7" s="20" t="n">
        <v>0.000471</v>
      </c>
      <c r="AK7" s="20" t="n">
        <v>0.00048</v>
      </c>
      <c r="AL7" s="20" t="n">
        <v>0.000521</v>
      </c>
      <c r="AM7" s="20" t="n">
        <f aca="false">AVERAGE(AJ7,AK7,AL7)</f>
        <v>0.000490666666666667</v>
      </c>
      <c r="AN7" s="19" t="n">
        <f aca="false">W7/O7</f>
        <v>2.38020247469066</v>
      </c>
      <c r="AO7" s="19" t="n">
        <f aca="false">AE7/O7</f>
        <v>17.9302587176603</v>
      </c>
      <c r="AP7" s="19" t="n">
        <f aca="false">AM7/O7</f>
        <v>16.5579302587177</v>
      </c>
      <c r="AQ7" s="19" t="n">
        <f aca="false">AM7/W7</f>
        <v>6.95652173913043</v>
      </c>
      <c r="AR7" s="19" t="n">
        <f aca="false">AE7/W7</f>
        <v>7.53308128544423</v>
      </c>
    </row>
    <row r="8" customFormat="false" ht="15" hidden="false" customHeight="false" outlineLevel="0" collapsed="false">
      <c r="A8" s="0" t="s">
        <v>38</v>
      </c>
      <c r="B8" s="0" t="s">
        <v>29</v>
      </c>
      <c r="C8" s="0" t="s">
        <v>30</v>
      </c>
      <c r="D8" s="0" t="s">
        <v>31</v>
      </c>
      <c r="E8" s="0" t="n">
        <v>20260107</v>
      </c>
      <c r="F8" s="0" t="n">
        <v>20260107</v>
      </c>
      <c r="G8" s="0" t="n">
        <v>20260108</v>
      </c>
      <c r="H8" s="0" t="n">
        <v>18.48</v>
      </c>
      <c r="I8" s="0" t="n">
        <v>18.57</v>
      </c>
      <c r="J8" s="0" t="n">
        <v>18.4</v>
      </c>
      <c r="K8" s="19" t="n">
        <f aca="false">AVERAGE(H8,I8,J8)</f>
        <v>18.4833333333333</v>
      </c>
      <c r="L8" s="20" t="n">
        <v>3.1E-005</v>
      </c>
      <c r="M8" s="20" t="n">
        <v>2.91E-005</v>
      </c>
      <c r="N8" s="20" t="n">
        <v>3.29E-005</v>
      </c>
      <c r="O8" s="20" t="n">
        <f aca="false">AVERAGE(L8,M8,N8)</f>
        <v>3.1E-005</v>
      </c>
      <c r="P8" s="0" t="n">
        <v>16.16</v>
      </c>
      <c r="Q8" s="0" t="n">
        <v>15.99</v>
      </c>
      <c r="R8" s="0" t="n">
        <v>15.96</v>
      </c>
      <c r="S8" s="0" t="n">
        <f aca="false">AVERAGE(P8,Q8,R8)</f>
        <v>16.0366666666667</v>
      </c>
      <c r="T8" s="20" t="n">
        <v>0.000144</v>
      </c>
      <c r="U8" s="20" t="n">
        <v>0.000165</v>
      </c>
      <c r="V8" s="20" t="n">
        <v>0.000168</v>
      </c>
      <c r="W8" s="20" t="n">
        <f aca="false">AVERAGE(T8,U8,V8)</f>
        <v>0.000159</v>
      </c>
      <c r="X8" s="0" t="n">
        <v>13.77</v>
      </c>
      <c r="Y8" s="0" t="n">
        <v>13.91</v>
      </c>
      <c r="Z8" s="0" t="n">
        <v>13.92</v>
      </c>
      <c r="AA8" s="0" t="n">
        <f aca="false">AVERAGE(X8,Y8,Z8)</f>
        <v>13.8666666666667</v>
      </c>
      <c r="AB8" s="20" t="n">
        <v>0.00113</v>
      </c>
      <c r="AC8" s="20" t="n">
        <v>0.00102</v>
      </c>
      <c r="AD8" s="20" t="n">
        <v>0.00101</v>
      </c>
      <c r="AE8" s="20" t="n">
        <f aca="false">AVERAGE(AB8,AC8,AD8)</f>
        <v>0.00105333333333333</v>
      </c>
      <c r="AF8" s="0" t="n">
        <v>13.95</v>
      </c>
      <c r="AG8" s="0" t="n">
        <v>13.86</v>
      </c>
      <c r="AH8" s="0" t="n">
        <v>13.98</v>
      </c>
      <c r="AI8" s="0" t="n">
        <f aca="false">AVERAGE(AF8,AG8,AH8)</f>
        <v>13.93</v>
      </c>
      <c r="AJ8" s="20" t="n">
        <v>0.00109</v>
      </c>
      <c r="AK8" s="20" t="n">
        <v>0.00116</v>
      </c>
      <c r="AL8" s="20" t="n">
        <v>0.00107</v>
      </c>
      <c r="AM8" s="20" t="n">
        <f aca="false">AVERAGE(AJ8,AK8,AL8)</f>
        <v>0.00110666666666667</v>
      </c>
      <c r="AN8" s="19" t="n">
        <f aca="false">W8/O8</f>
        <v>5.12903225806452</v>
      </c>
      <c r="AO8" s="19" t="n">
        <f aca="false">AE8/O8</f>
        <v>33.9784946236559</v>
      </c>
      <c r="AP8" s="19" t="n">
        <f aca="false">AM8/O8</f>
        <v>35.6989247311828</v>
      </c>
      <c r="AQ8" s="19" t="n">
        <f aca="false">AM8/W8</f>
        <v>6.9601677148847</v>
      </c>
      <c r="AR8" s="19" t="n">
        <f aca="false">AE8/W8</f>
        <v>6.62473794549266</v>
      </c>
    </row>
    <row r="9" customFormat="false" ht="15" hidden="false" customHeight="false" outlineLevel="0" collapsed="false">
      <c r="A9" s="0" t="s">
        <v>39</v>
      </c>
      <c r="B9" s="0" t="s">
        <v>29</v>
      </c>
      <c r="C9" s="0" t="s">
        <v>30</v>
      </c>
      <c r="D9" s="0" t="s">
        <v>31</v>
      </c>
      <c r="E9" s="0" t="n">
        <v>20260107</v>
      </c>
      <c r="F9" s="0" t="n">
        <v>20260107</v>
      </c>
      <c r="G9" s="0" t="n">
        <v>20260108</v>
      </c>
      <c r="I9" s="0" t="n">
        <v>18.91</v>
      </c>
      <c r="J9" s="0" t="n">
        <v>18.51</v>
      </c>
      <c r="K9" s="19" t="n">
        <f aca="false">AVERAGE(H9,I9,J9)</f>
        <v>18.71</v>
      </c>
      <c r="M9" s="20" t="n">
        <v>2.27E-005</v>
      </c>
      <c r="N9" s="20" t="n">
        <v>3.05E-005</v>
      </c>
      <c r="O9" s="20" t="n">
        <f aca="false">AVERAGE(L9,M9,N9)</f>
        <v>2.66E-005</v>
      </c>
      <c r="P9" s="0" t="n">
        <v>17.63</v>
      </c>
      <c r="Q9" s="0" t="n">
        <v>17.72</v>
      </c>
      <c r="R9" s="0" t="n">
        <v>17.7</v>
      </c>
      <c r="S9" s="0" t="n">
        <f aca="false">AVERAGE(P9,Q9,R9)</f>
        <v>17.6833333333333</v>
      </c>
      <c r="T9" s="20" t="n">
        <v>4.64E-005</v>
      </c>
      <c r="U9" s="20" t="n">
        <v>4.32E-005</v>
      </c>
      <c r="V9" s="20" t="n">
        <v>4.39E-005</v>
      </c>
      <c r="W9" s="20" t="n">
        <f aca="false">AVERAGE(T9,U9,V9)</f>
        <v>4.45E-005</v>
      </c>
      <c r="X9" s="0" t="n">
        <v>15.68</v>
      </c>
      <c r="Y9" s="0" t="n">
        <v>15.39</v>
      </c>
      <c r="Z9" s="0" t="n">
        <v>15.58</v>
      </c>
      <c r="AA9" s="0" t="n">
        <f aca="false">AVERAGE(X9,Y9,Z9)</f>
        <v>15.55</v>
      </c>
      <c r="AB9" s="20" t="n">
        <v>0.000269</v>
      </c>
      <c r="AC9" s="20" t="n">
        <v>0.000335</v>
      </c>
      <c r="AD9" s="20" t="n">
        <v>0.00029</v>
      </c>
      <c r="AE9" s="20" t="n">
        <f aca="false">AVERAGE(AB9,AC9,AD9)</f>
        <v>0.000298</v>
      </c>
      <c r="AF9" s="0" t="n">
        <v>15.57</v>
      </c>
      <c r="AG9" s="0" t="n">
        <v>15.56</v>
      </c>
      <c r="AH9" s="0" t="n">
        <v>15.55</v>
      </c>
      <c r="AI9" s="0" t="n">
        <f aca="false">AVERAGE(AF9,AG9,AH9)</f>
        <v>15.56</v>
      </c>
      <c r="AJ9" s="20" t="n">
        <v>0.000319</v>
      </c>
      <c r="AK9" s="20" t="n">
        <v>0.000322</v>
      </c>
      <c r="AL9" s="20" t="n">
        <v>0.000324</v>
      </c>
      <c r="AM9" s="20" t="n">
        <f aca="false">AVERAGE(AJ9,AK9,AL9)</f>
        <v>0.000321666666666667</v>
      </c>
      <c r="AN9" s="19" t="n">
        <f aca="false">W9/O9</f>
        <v>1.67293233082707</v>
      </c>
      <c r="AO9" s="19" t="n">
        <f aca="false">AE9/O9</f>
        <v>11.203007518797</v>
      </c>
      <c r="AP9" s="19" t="n">
        <f aca="false">AM9/O9</f>
        <v>12.0927318295739</v>
      </c>
      <c r="AQ9" s="19" t="n">
        <f aca="false">AM9/W9</f>
        <v>7.22846441947566</v>
      </c>
      <c r="AR9" s="19" t="n">
        <f aca="false">AE9/W9</f>
        <v>6.69662921348315</v>
      </c>
    </row>
    <row r="10" customFormat="false" ht="15" hidden="false" customHeight="false" outlineLevel="0" collapsed="false">
      <c r="A10" s="0" t="s">
        <v>40</v>
      </c>
      <c r="B10" s="0" t="s">
        <v>29</v>
      </c>
      <c r="C10" s="0" t="s">
        <v>30</v>
      </c>
      <c r="D10" s="0" t="s">
        <v>31</v>
      </c>
      <c r="E10" s="0" t="n">
        <v>20260107</v>
      </c>
      <c r="F10" s="0" t="n">
        <v>20260107</v>
      </c>
      <c r="G10" s="0" t="n">
        <v>20260108</v>
      </c>
      <c r="H10" s="0" t="n">
        <v>18.36</v>
      </c>
      <c r="I10" s="0" t="n">
        <v>18.34</v>
      </c>
      <c r="J10" s="0" t="n">
        <v>18.26</v>
      </c>
      <c r="K10" s="19" t="n">
        <f aca="false">AVERAGE(H10,I10,J10)</f>
        <v>18.32</v>
      </c>
      <c r="L10" s="20" t="n">
        <v>3.4E-005</v>
      </c>
      <c r="M10" s="20" t="n">
        <v>3.44E-005</v>
      </c>
      <c r="N10" s="20" t="n">
        <v>3.64E-005</v>
      </c>
      <c r="O10" s="20" t="n">
        <f aca="false">AVERAGE(L10,M10,N10)</f>
        <v>3.49333333333333E-005</v>
      </c>
      <c r="P10" s="0" t="n">
        <v>17.78</v>
      </c>
      <c r="Q10" s="0" t="n">
        <v>17.67</v>
      </c>
      <c r="R10" s="0" t="n">
        <v>17.54</v>
      </c>
      <c r="S10" s="0" t="n">
        <f aca="false">AVERAGE(P10,Q10,R10)</f>
        <v>17.6633333333333</v>
      </c>
      <c r="T10" s="20" t="n">
        <v>4.1E-005</v>
      </c>
      <c r="U10" s="20" t="n">
        <v>4.48E-005</v>
      </c>
      <c r="V10" s="20" t="n">
        <v>4.97E-005</v>
      </c>
      <c r="W10" s="20" t="n">
        <f aca="false">AVERAGE(T10,U10,V10)</f>
        <v>4.51666666666667E-005</v>
      </c>
      <c r="X10" s="0" t="n">
        <v>15.31</v>
      </c>
      <c r="Y10" s="0" t="n">
        <v>15.41</v>
      </c>
      <c r="Z10" s="0" t="n">
        <v>15.59</v>
      </c>
      <c r="AA10" s="0" t="n">
        <f aca="false">AVERAGE(X10,Y10,Z10)</f>
        <v>15.4366666666667</v>
      </c>
      <c r="AB10" s="20" t="n">
        <v>0.000354</v>
      </c>
      <c r="AC10" s="20" t="n">
        <v>0.000328</v>
      </c>
      <c r="AD10" s="20" t="n">
        <v>0.000287</v>
      </c>
      <c r="AE10" s="20" t="n">
        <f aca="false">AVERAGE(AB10,AC10,AD10)</f>
        <v>0.000323</v>
      </c>
      <c r="AF10" s="0" t="n">
        <v>15.74</v>
      </c>
      <c r="AG10" s="0" t="n">
        <v>15.59</v>
      </c>
      <c r="AH10" s="0" t="n">
        <v>15.69</v>
      </c>
      <c r="AI10" s="0" t="n">
        <f aca="false">AVERAGE(AF10,AG10,AH10)</f>
        <v>15.6733333333333</v>
      </c>
      <c r="AJ10" s="20" t="n">
        <v>0.000281</v>
      </c>
      <c r="AK10" s="20" t="n">
        <v>0.000315</v>
      </c>
      <c r="AL10" s="20" t="n">
        <v>0.000291</v>
      </c>
      <c r="AM10" s="20" t="n">
        <f aca="false">AVERAGE(AJ10,AK10,AL10)</f>
        <v>0.000295666666666667</v>
      </c>
      <c r="AN10" s="19" t="n">
        <f aca="false">W10/O10</f>
        <v>1.29293893129771</v>
      </c>
      <c r="AO10" s="19" t="n">
        <f aca="false">AE10/O10</f>
        <v>9.24618320610687</v>
      </c>
      <c r="AP10" s="19" t="n">
        <f aca="false">AM10/O10</f>
        <v>8.46374045801527</v>
      </c>
      <c r="AQ10" s="19" t="n">
        <f aca="false">AM10/W10</f>
        <v>6.54612546125461</v>
      </c>
      <c r="AR10" s="19" t="n">
        <f aca="false">AE10/W10</f>
        <v>7.15129151291513</v>
      </c>
    </row>
    <row r="11" customFormat="false" ht="15" hidden="false" customHeight="false" outlineLevel="0" collapsed="false">
      <c r="A11" s="0" t="s">
        <v>41</v>
      </c>
      <c r="B11" s="0" t="s">
        <v>42</v>
      </c>
      <c r="C11" s="0" t="s">
        <v>30</v>
      </c>
      <c r="D11" s="0" t="s">
        <v>31</v>
      </c>
      <c r="E11" s="0" t="n">
        <v>20260107</v>
      </c>
      <c r="F11" s="0" t="n">
        <v>20260107</v>
      </c>
      <c r="G11" s="0" t="n">
        <v>20260108</v>
      </c>
      <c r="H11" s="0" t="n">
        <v>19.35</v>
      </c>
      <c r="I11" s="0" t="n">
        <v>19.57</v>
      </c>
      <c r="J11" s="0" t="n">
        <v>19.43</v>
      </c>
      <c r="K11" s="19" t="n">
        <f aca="false">AVERAGE(H11,I11,J11)</f>
        <v>19.45</v>
      </c>
      <c r="L11" s="20" t="n">
        <v>1.64E-005</v>
      </c>
      <c r="M11" s="20" t="n">
        <v>1.4E-005</v>
      </c>
      <c r="N11" s="20" t="n">
        <v>1.54E-005</v>
      </c>
      <c r="O11" s="20" t="n">
        <f aca="false">AVERAGE(L11,M11,N11)</f>
        <v>1.52666666666667E-005</v>
      </c>
      <c r="P11" s="0" t="n">
        <v>16.87</v>
      </c>
      <c r="Q11" s="0" t="n">
        <v>16.85</v>
      </c>
      <c r="R11" s="0" t="n">
        <v>16.85</v>
      </c>
      <c r="S11" s="0" t="n">
        <f aca="false">AVERAGE(P11,Q11,R11)</f>
        <v>16.8566666666667</v>
      </c>
      <c r="T11" s="0" t="s">
        <v>43</v>
      </c>
      <c r="U11" s="20" t="n">
        <v>8.49E-005</v>
      </c>
      <c r="V11" s="20" t="n">
        <v>8.44E-005</v>
      </c>
      <c r="W11" s="20" t="n">
        <f aca="false">AVERAGE(T11,U11,V11)</f>
        <v>8.465E-005</v>
      </c>
      <c r="X11" s="0" t="n">
        <v>14.54</v>
      </c>
      <c r="Y11" s="0" t="n">
        <v>14.82</v>
      </c>
      <c r="Z11" s="0" t="n">
        <v>14.63</v>
      </c>
      <c r="AA11" s="0" t="n">
        <f aca="false">AVERAGE(X11,Y11,Z11)</f>
        <v>14.6633333333333</v>
      </c>
      <c r="AB11" s="0" t="s">
        <v>44</v>
      </c>
      <c r="AC11" s="20" t="n">
        <v>0.000514</v>
      </c>
      <c r="AD11" s="20" t="n">
        <v>0.000591</v>
      </c>
      <c r="AE11" s="20" t="n">
        <f aca="false">AVERAGE(AB11,AC11,AD11)</f>
        <v>0.0005525</v>
      </c>
      <c r="AF11" s="0" t="n">
        <v>14.73</v>
      </c>
      <c r="AG11" s="0" t="n">
        <v>14.78</v>
      </c>
      <c r="AH11" s="0" t="n">
        <v>14.71</v>
      </c>
      <c r="AI11" s="0" t="n">
        <f aca="false">AVERAGE(AF11,AG11,AH11)</f>
        <v>14.74</v>
      </c>
      <c r="AJ11" s="20" t="n">
        <v>0.000604</v>
      </c>
      <c r="AK11" s="20" t="n">
        <v>0.000581</v>
      </c>
      <c r="AL11" s="20" t="n">
        <v>0.000613</v>
      </c>
      <c r="AM11" s="20" t="n">
        <f aca="false">AVERAGE(AJ11,AK11,AL11)</f>
        <v>0.000599333333333333</v>
      </c>
      <c r="AN11" s="19" t="n">
        <f aca="false">W11/O11</f>
        <v>5.54475982532751</v>
      </c>
      <c r="AO11" s="19" t="n">
        <f aca="false">AE11/O11</f>
        <v>36.1899563318777</v>
      </c>
      <c r="AP11" s="19" t="n">
        <f aca="false">AM11/O11</f>
        <v>39.2576419213974</v>
      </c>
      <c r="AQ11" s="19" t="n">
        <f aca="false">AM11/W11</f>
        <v>7.08013388462296</v>
      </c>
      <c r="AR11" s="19" t="n">
        <f aca="false">AE11/W11</f>
        <v>6.52687536916716</v>
      </c>
    </row>
    <row r="12" customFormat="false" ht="15" hidden="false" customHeight="false" outlineLevel="0" collapsed="false">
      <c r="A12" s="0" t="s">
        <v>45</v>
      </c>
      <c r="B12" s="0" t="s">
        <v>42</v>
      </c>
      <c r="C12" s="0" t="s">
        <v>30</v>
      </c>
      <c r="D12" s="0" t="s">
        <v>31</v>
      </c>
      <c r="E12" s="0" t="n">
        <v>20260107</v>
      </c>
      <c r="F12" s="0" t="n">
        <v>20260107</v>
      </c>
      <c r="G12" s="0" t="n">
        <v>20260108</v>
      </c>
      <c r="H12" s="0" t="n">
        <v>19.06</v>
      </c>
      <c r="I12" s="0" t="n">
        <v>18.47</v>
      </c>
      <c r="J12" s="0" t="n">
        <v>18.45</v>
      </c>
      <c r="K12" s="19" t="n">
        <f aca="false">AVERAGE(H12,I12,J12)</f>
        <v>18.66</v>
      </c>
      <c r="L12" s="20" t="n">
        <v>2.03E-005</v>
      </c>
      <c r="M12" s="20" t="n">
        <v>3.12E-005</v>
      </c>
      <c r="N12" s="20" t="n">
        <v>3.17E-005</v>
      </c>
      <c r="O12" s="20" t="n">
        <f aca="false">AVERAGE(L12,M12,N12)</f>
        <v>2.77333333333333E-005</v>
      </c>
      <c r="P12" s="0" t="n">
        <v>17.3</v>
      </c>
      <c r="Q12" s="0" t="n">
        <v>17.31</v>
      </c>
      <c r="R12" s="0" t="n">
        <v>17.17</v>
      </c>
      <c r="S12" s="0" t="n">
        <f aca="false">AVERAGE(P12,Q12,R12)</f>
        <v>17.26</v>
      </c>
      <c r="T12" s="20" t="n">
        <v>5.96E-005</v>
      </c>
      <c r="U12" s="20" t="n">
        <v>5.92E-005</v>
      </c>
      <c r="V12" s="20" t="n">
        <v>6.63E-005</v>
      </c>
      <c r="W12" s="20" t="n">
        <f aca="false">AVERAGE(T12,U12,V12)</f>
        <v>6.17E-005</v>
      </c>
      <c r="X12" s="0" t="n">
        <v>14.97</v>
      </c>
      <c r="Y12" s="0" t="n">
        <v>15.08</v>
      </c>
      <c r="Z12" s="0" t="n">
        <v>15.14</v>
      </c>
      <c r="AA12" s="0" t="n">
        <f aca="false">AVERAGE(X12,Y12,Z12)</f>
        <v>15.0633333333333</v>
      </c>
      <c r="AB12" s="20" t="n">
        <v>0.00046</v>
      </c>
      <c r="AC12" s="20" t="n">
        <v>0.000422</v>
      </c>
      <c r="AD12" s="20" t="n">
        <v>0.000404</v>
      </c>
      <c r="AE12" s="20" t="n">
        <f aca="false">AVERAGE(AB12,AC12,AD12)</f>
        <v>0.000428666666666667</v>
      </c>
      <c r="AF12" s="0" t="n">
        <v>15.21</v>
      </c>
      <c r="AG12" s="0" t="n">
        <v>15.21</v>
      </c>
      <c r="AH12" s="0" t="n">
        <v>15.28</v>
      </c>
      <c r="AI12" s="0" t="n">
        <f aca="false">AVERAGE(AF12,AG12,AH12)</f>
        <v>15.2333333333333</v>
      </c>
      <c r="AJ12" s="20" t="n">
        <v>0.000421</v>
      </c>
      <c r="AK12" s="20" t="n">
        <v>0.00042</v>
      </c>
      <c r="AL12" s="20" t="n">
        <v>0.000398</v>
      </c>
      <c r="AM12" s="20" t="n">
        <f aca="false">AVERAGE(AJ12,AK12,AL12)</f>
        <v>0.000413</v>
      </c>
      <c r="AN12" s="19" t="n">
        <f aca="false">W12/O12</f>
        <v>2.22475961538461</v>
      </c>
      <c r="AO12" s="19" t="n">
        <f aca="false">AE12/O12</f>
        <v>15.4567307692308</v>
      </c>
      <c r="AP12" s="19" t="n">
        <f aca="false">AM12/O12</f>
        <v>14.8918269230769</v>
      </c>
      <c r="AQ12" s="19" t="n">
        <f aca="false">AM12/W12</f>
        <v>6.6936790923825</v>
      </c>
      <c r="AR12" s="19" t="n">
        <f aca="false">AE12/W12</f>
        <v>6.94759589411129</v>
      </c>
    </row>
    <row r="13" customFormat="false" ht="15" hidden="false" customHeight="false" outlineLevel="0" collapsed="false">
      <c r="A13" s="0" t="s">
        <v>46</v>
      </c>
      <c r="B13" s="0" t="s">
        <v>42</v>
      </c>
      <c r="C13" s="0" t="s">
        <v>30</v>
      </c>
      <c r="D13" s="0" t="s">
        <v>31</v>
      </c>
      <c r="E13" s="0" t="n">
        <v>20260107</v>
      </c>
      <c r="F13" s="0" t="n">
        <v>20260107</v>
      </c>
      <c r="G13" s="0" t="n">
        <v>20260108</v>
      </c>
      <c r="H13" s="0" t="n">
        <v>18.58</v>
      </c>
      <c r="I13" s="0" t="n">
        <v>18.49</v>
      </c>
      <c r="J13" s="0" t="n">
        <v>18.52</v>
      </c>
      <c r="K13" s="19" t="n">
        <f aca="false">AVERAGE(H13,I13,J13)</f>
        <v>18.53</v>
      </c>
      <c r="L13" s="20" t="n">
        <v>2.88E-005</v>
      </c>
      <c r="M13" s="20" t="n">
        <v>3.07E-005</v>
      </c>
      <c r="N13" s="20" t="n">
        <v>3E-005</v>
      </c>
      <c r="O13" s="20" t="n">
        <f aca="false">AVERAGE(L13,M13,N13)</f>
        <v>2.98333333333333E-005</v>
      </c>
      <c r="P13" s="0" t="n">
        <v>17.72</v>
      </c>
      <c r="Q13" s="0" t="n">
        <v>17.82</v>
      </c>
      <c r="R13" s="0" t="n">
        <v>17.57</v>
      </c>
      <c r="S13" s="0" t="n">
        <f aca="false">AVERAGE(P13,Q13,R13)</f>
        <v>17.7033333333333</v>
      </c>
      <c r="T13" s="20" t="n">
        <v>4.32E-005</v>
      </c>
      <c r="U13" s="20" t="n">
        <v>3.98E-005</v>
      </c>
      <c r="V13" s="20" t="n">
        <v>4.83E-005</v>
      </c>
      <c r="W13" s="20" t="n">
        <f aca="false">AVERAGE(T13,U13,V13)</f>
        <v>4.37666666666667E-005</v>
      </c>
      <c r="X13" s="0" t="n">
        <v>15.46</v>
      </c>
      <c r="Y13" s="0" t="n">
        <v>15.54</v>
      </c>
      <c r="Z13" s="0" t="n">
        <v>15.35</v>
      </c>
      <c r="AA13" s="0" t="n">
        <f aca="false">AVERAGE(X13,Y13,Z13)</f>
        <v>15.45</v>
      </c>
      <c r="AB13" s="20" t="n">
        <v>0.000317</v>
      </c>
      <c r="AC13" s="20" t="n">
        <v>0.000298</v>
      </c>
      <c r="AD13" s="20" t="n">
        <v>0.000344</v>
      </c>
      <c r="AE13" s="20" t="n">
        <f aca="false">AVERAGE(AB13,AC13,AD13)</f>
        <v>0.000319666666666667</v>
      </c>
      <c r="AF13" s="0" t="n">
        <v>15.79</v>
      </c>
      <c r="AG13" s="0" t="n">
        <v>15.6</v>
      </c>
      <c r="AH13" s="0" t="n">
        <v>15.82</v>
      </c>
      <c r="AI13" s="0" t="n">
        <f aca="false">AVERAGE(AF13,AG13,AH13)</f>
        <v>15.7366666666667</v>
      </c>
      <c r="AJ13" s="20" t="n">
        <v>0.00027</v>
      </c>
      <c r="AK13" s="20" t="n">
        <v>0.000311</v>
      </c>
      <c r="AL13" s="20" t="n">
        <v>0.000264</v>
      </c>
      <c r="AM13" s="20" t="n">
        <f aca="false">AVERAGE(AJ13,AK13,AL13)</f>
        <v>0.000281666666666667</v>
      </c>
      <c r="AN13" s="19" t="n">
        <f aca="false">W13/O13</f>
        <v>1.46703910614525</v>
      </c>
      <c r="AO13" s="19" t="n">
        <f aca="false">AE13/O13</f>
        <v>10.7150837988827</v>
      </c>
      <c r="AP13" s="19" t="n">
        <f aca="false">AM13/O13</f>
        <v>9.44134078212291</v>
      </c>
      <c r="AQ13" s="19" t="n">
        <f aca="false">AM13/W13</f>
        <v>6.43564356435644</v>
      </c>
      <c r="AR13" s="19" t="n">
        <f aca="false">AE13/W13</f>
        <v>7.3038842345773</v>
      </c>
    </row>
    <row r="14" customFormat="false" ht="15" hidden="false" customHeight="false" outlineLevel="0" collapsed="false">
      <c r="A14" s="0" t="s">
        <v>47</v>
      </c>
      <c r="B14" s="0" t="s">
        <v>42</v>
      </c>
      <c r="C14" s="0" t="s">
        <v>30</v>
      </c>
      <c r="D14" s="0" t="s">
        <v>31</v>
      </c>
      <c r="E14" s="0" t="n">
        <v>20260107</v>
      </c>
      <c r="F14" s="0" t="n">
        <v>20260107</v>
      </c>
      <c r="G14" s="0" t="n">
        <v>20260108</v>
      </c>
      <c r="H14" s="0" t="n">
        <v>18.64</v>
      </c>
      <c r="I14" s="0" t="n">
        <v>18.61</v>
      </c>
      <c r="J14" s="0" t="n">
        <v>18.63</v>
      </c>
      <c r="K14" s="19" t="n">
        <f aca="false">AVERAGE(H14,I14,J14)</f>
        <v>18.6266666666667</v>
      </c>
      <c r="L14" s="20" t="n">
        <v>2.76E-005</v>
      </c>
      <c r="M14" s="20" t="n">
        <v>2.83E-005</v>
      </c>
      <c r="N14" s="20" t="n">
        <v>2.77E-005</v>
      </c>
      <c r="O14" s="20" t="n">
        <f aca="false">AVERAGE(L14,M14,N14)</f>
        <v>2.78666666666667E-005</v>
      </c>
      <c r="P14" s="0" t="n">
        <v>17.5</v>
      </c>
      <c r="Q14" s="0" t="n">
        <v>17.51</v>
      </c>
      <c r="R14" s="0" t="n">
        <v>17.48</v>
      </c>
      <c r="S14" s="0" t="n">
        <f aca="false">AVERAGE(P14,Q14,R14)</f>
        <v>17.4966666666667</v>
      </c>
      <c r="T14" s="20" t="n">
        <v>5.1E-005</v>
      </c>
      <c r="U14" s="20" t="n">
        <v>5.07E-005</v>
      </c>
      <c r="V14" s="20" t="n">
        <v>5.19E-005</v>
      </c>
      <c r="W14" s="20" t="n">
        <f aca="false">AVERAGE(T14,U14,V14)</f>
        <v>5.12E-005</v>
      </c>
      <c r="X14" s="0" t="n">
        <v>15.23</v>
      </c>
      <c r="Y14" s="0" t="n">
        <v>15.27</v>
      </c>
      <c r="Z14" s="0" t="n">
        <v>15.19</v>
      </c>
      <c r="AA14" s="0" t="n">
        <f aca="false">AVERAGE(X14,Y14,Z14)</f>
        <v>15.23</v>
      </c>
      <c r="AB14" s="20" t="n">
        <v>0.000377</v>
      </c>
      <c r="AC14" s="20" t="n">
        <v>0.000365</v>
      </c>
      <c r="AD14" s="20" t="n">
        <v>0.000387</v>
      </c>
      <c r="AE14" s="20" t="n">
        <f aca="false">AVERAGE(AB14,AC14,AD14)</f>
        <v>0.000376333333333333</v>
      </c>
      <c r="AF14" s="0" t="n">
        <v>15.42</v>
      </c>
      <c r="AG14" s="0" t="n">
        <v>15.53</v>
      </c>
      <c r="AH14" s="0" t="n">
        <v>15.5</v>
      </c>
      <c r="AI14" s="0" t="n">
        <f aca="false">AVERAGE(AF14,AG14,AH14)</f>
        <v>15.4833333333333</v>
      </c>
      <c r="AJ14" s="20" t="n">
        <v>0.000358</v>
      </c>
      <c r="AK14" s="20" t="n">
        <v>0.000328</v>
      </c>
      <c r="AL14" s="20" t="n">
        <v>0.000336</v>
      </c>
      <c r="AM14" s="20" t="n">
        <f aca="false">AVERAGE(AJ14,AK14,AL14)</f>
        <v>0.000340666666666667</v>
      </c>
      <c r="AN14" s="19" t="n">
        <f aca="false">W14/O14</f>
        <v>1.83732057416268</v>
      </c>
      <c r="AO14" s="19" t="n">
        <f aca="false">AE14/O14</f>
        <v>13.5047846889952</v>
      </c>
      <c r="AP14" s="19" t="n">
        <f aca="false">AM14/O14</f>
        <v>12.2248803827751</v>
      </c>
      <c r="AQ14" s="19" t="n">
        <f aca="false">AM14/W14</f>
        <v>6.65364583333333</v>
      </c>
      <c r="AR14" s="19" t="n">
        <f aca="false">AE14/W14</f>
        <v>7.35026041666667</v>
      </c>
    </row>
  </sheetData>
  <mergeCells count="8">
    <mergeCell ref="H1:J1"/>
    <mergeCell ref="L1:N1"/>
    <mergeCell ref="P1:R1"/>
    <mergeCell ref="T1:V1"/>
    <mergeCell ref="X1:Z1"/>
    <mergeCell ref="AB1:AD1"/>
    <mergeCell ref="AF1:AH1"/>
    <mergeCell ref="AJ1:AL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2026-01-09T08:36:40Z</dcterms:created>
  <dc:creator>Alice Brunner</dc:creator>
  <dc:description/>
  <dc:language>en-US</dc:language>
  <cp:lastModifiedBy>Maxime Mahout</cp:lastModifiedBy>
  <dcterms:modified xsi:type="dcterms:W3CDTF">2026-01-27T11:13:59Z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